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.Flores\Desktop\TRIMESTRALES ASE\2024\CUARTO TRIMESTRE 2024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05" yWindow="-105" windowWidth="23250" windowHeight="12450"/>
  </bookViews>
  <sheets>
    <sheet name="EAEPE_TG" sheetId="1" r:id="rId1"/>
  </sheets>
  <externalReferences>
    <externalReference r:id="rId2"/>
  </externalReference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G20" i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<sst xmlns="http://schemas.openxmlformats.org/spreadsheetml/2006/main" count="20" uniqueCount="20">
  <si>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</si>
  <si>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</si>
  <si>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</si>
  <si>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</si>
  <si>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</si>
  <si>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</si>
  <si>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</si>
  <si>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</si>
  <si>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</si>
  <si>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</si>
  <si>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</si>
  <si>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</si>
  <si>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</si>
  <si>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</si>
  <si>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</si>
  <si>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</si>
  <si>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</si>
  <si>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</si>
  <si>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Servicios de Salud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</si>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</sst>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9db26e52267df33/Escritorio/12%20-%20FINANCIEROS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Balanza de Comprobación ACUM"/>
      <sheetName val="INTRO"/>
      <sheetName val="1ESTADO DE ACTIVIDADES"/>
      <sheetName val="2ESTADO DE SITUACION FINANCIERA"/>
      <sheetName val="3 EDO DE VARIACION EN LA HACIEN"/>
      <sheetName val="Hoja1"/>
      <sheetName val="4EDS DE CAMBIOS EN LA SIT FINAN"/>
      <sheetName val="5 ESTADO DE FLUJO DE EFVO"/>
      <sheetName val="6 INF PASIVO CONTINGENTE "/>
      <sheetName val="7 NOTAS A LOS EDO FINANCIER "/>
      <sheetName val="8NEF NM   "/>
      <sheetName val="9 NEF_NGA "/>
      <sheetName val="10 EAA"/>
      <sheetName val="11I AED"/>
      <sheetName val="12 ESTADO ANALITICO DE INGRESO "/>
      <sheetName val="13 EAI FF"/>
      <sheetName val="14EAI CE"/>
      <sheetName val="15 ESTADO ANALITICO  DEL EJ PRE"/>
      <sheetName val="Hoja2"/>
      <sheetName val="17 EDO ANALITICO PREP DE EGRESO"/>
      <sheetName val="19 AEPE CLAS EC TIPO DE GTO"/>
      <sheetName val="20 AEPE CLAS FUNC FIN FUNC"/>
      <sheetName val="21 AEPE COG FYF"/>
      <sheetName val="23 INTERES DE DEUDA"/>
      <sheetName val="22 ENDEUDAMIENTO NETO "/>
      <sheetName val="24 FLUJO  DE FONDOS "/>
      <sheetName val="25 GTO POR CATEGORIA PROGRAMATI"/>
      <sheetName val="26 PROG Y PROY DE INV"/>
      <sheetName val="28 BIENES MUEBLES"/>
      <sheetName val="29 BIENES INMUEBLES "/>
      <sheetName val="CUENTAS BANCARIAS ESPECFI"/>
      <sheetName val="34 BALANZA DE COMPBalanza"/>
      <sheetName val="36 EDOS DE SITUACION FINANCIERA"/>
      <sheetName val="37 INFORME ANALITICO DE DEUD PU"/>
      <sheetName val="38 INF ANALITIC DE OBLIGACIONES"/>
      <sheetName val="39 BALANCE PRESUPUESTARIO "/>
      <sheetName val="40 EDO ANALITICO DE ING DETALL"/>
      <sheetName val="42 EAEPED CA "/>
      <sheetName val="43 EAEPED CF"/>
      <sheetName val="44 EAEPED SPC"/>
      <sheetName val="46INDICADORES DE POSTURA FISCAL"/>
      <sheetName val="41 EAEPED COG"/>
      <sheetName val="BALANZA"/>
      <sheetName val="DATOSFF"/>
      <sheetName val="AE"/>
      <sheetName val="CR"/>
      <sheetName val="INSABI"/>
      <sheetName val="R12"/>
      <sheetName val="R33"/>
      <sheetName val="DIFS"/>
      <sheetName val="45Guia"/>
      <sheetName val="27RELACION DE CUENTAS BANCARIAS"/>
      <sheetName val="28 EJERCICIO DESTINO"/>
      <sheetName val="R"/>
      <sheetName val="34 BALANZA DE COMPB ULT NIV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9">
          <cell r="C9">
            <v>3322499855.7799997</v>
          </cell>
          <cell r="D9">
            <v>386102291.20100003</v>
          </cell>
        </row>
        <row r="17">
          <cell r="D17">
            <v>-366295918.07999998</v>
          </cell>
        </row>
        <row r="27">
          <cell r="D27">
            <v>168061472.56</v>
          </cell>
        </row>
        <row r="37">
          <cell r="D37">
            <v>25249930.219999999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1:H58"/>
  <sheetViews>
    <sheetView tabSelected="1" workbookViewId="0">
      <selection activeCell="L21" sqref="L21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6225057068.0500002</v>
      </c>
      <c r="D10" s="12">
        <f>+'[1]21 AEPE COG FYF'!D9+'[1]21 AEPE COG FYF'!D17+'[1]21 AEPE COG FYF'!D27+'[1]21 AEPE COG FYF'!D37</f>
        <v>213117775.90100005</v>
      </c>
      <c r="E10" s="13">
        <f>C10+D10</f>
        <v>6438174843.9510002</v>
      </c>
      <c r="F10" s="12">
        <v>6432304612.1800003</v>
      </c>
      <c r="G10" s="11">
        <v>6274031558.4960003</v>
      </c>
      <c r="H10" s="14">
        <f>E10-F10</f>
        <v>5870231.7709999084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136912493.72</v>
      </c>
      <c r="D12" s="12">
        <v>-4556280.4399999995</v>
      </c>
      <c r="E12" s="13">
        <f>C12+D12</f>
        <v>132356213.28</v>
      </c>
      <c r="F12" s="12">
        <v>131124559.25</v>
      </c>
      <c r="G12" s="11">
        <v>111703913.56999999</v>
      </c>
      <c r="H12" s="14">
        <f>E12-F12</f>
        <v>1231654.0300000012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6361969561.7700005</v>
      </c>
      <c r="D20" s="18">
        <f>SUM(D18,D16,D14,D12,D10)</f>
        <v>208561495.46100006</v>
      </c>
      <c r="E20" s="17">
        <f>SUM(E18,E16,E14,E12,E10)</f>
        <v>6570531057.2309999</v>
      </c>
      <c r="F20" s="18">
        <f>SUM(F18,F16,F14,F12,F10)</f>
        <v>6563429171.4300003</v>
      </c>
      <c r="G20" s="17">
        <f>SUM(G18,G16,G14,G12,G10)</f>
        <v>6385735472.066</v>
      </c>
      <c r="H20" s="19">
        <f>E20-F20</f>
        <v>7101885.8009996414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Marina Iveth Flores Martinez</cp:lastModifiedBy>
  <cp:lastPrinted>2024-02-09T16:33:48Z</cp:lastPrinted>
  <dcterms:created xsi:type="dcterms:W3CDTF">2019-12-04T17:27:23Z</dcterms:created>
  <dcterms:modified xsi:type="dcterms:W3CDTF">2025-02-04T19:57:59Z</dcterms:modified>
</cp:coreProperties>
</file>